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BELPSB.BY\VDI\VDIUsersDocuments\AKSENOVA_S\Desktop\"/>
    </mc:Choice>
  </mc:AlternateContent>
  <bookViews>
    <workbookView xWindow="-120" yWindow="-120" windowWidth="29040" windowHeight="15720"/>
  </bookViews>
  <sheets>
    <sheet name="-" sheetId="2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K6" i="2" l="1"/>
  <c r="L6" i="2" s="1"/>
  <c r="J10" i="2" l="1"/>
  <c r="K7" i="2" l="1"/>
  <c r="L7" i="2" s="1"/>
  <c r="G7" i="2"/>
  <c r="G6" i="2"/>
  <c r="K8" i="2" l="1"/>
  <c r="K10" i="2" s="1"/>
  <c r="G8" i="2" l="1"/>
  <c r="L8" i="2"/>
  <c r="L10" i="2" s="1"/>
</calcChain>
</file>

<file path=xl/sharedStrings.xml><?xml version="1.0" encoding="utf-8"?>
<sst xmlns="http://schemas.openxmlformats.org/spreadsheetml/2006/main" count="31" uniqueCount="24">
  <si>
    <t>Канал</t>
  </si>
  <si>
    <t>Итоговая стоимость,               BYN с НДС</t>
  </si>
  <si>
    <t>НДС, BYN</t>
  </si>
  <si>
    <t>Является объектом налогооблажения согласно Указа №131 от 31.03.2022 (да/нет)</t>
  </si>
  <si>
    <t>Формат</t>
  </si>
  <si>
    <t>Рекламная кампания</t>
  </si>
  <si>
    <t>Дата старта</t>
  </si>
  <si>
    <t>Дата окончания</t>
  </si>
  <si>
    <t>Кол-во дней</t>
  </si>
  <si>
    <t>Место (описание)</t>
  </si>
  <si>
    <t>Цена,
BYN без НДС</t>
  </si>
  <si>
    <t>Обязательное условие - фиксация цены ком.предложения. Стоимость размещения не должна измениться в случае повышения тарифов.</t>
  </si>
  <si>
    <t xml:space="preserve">Метро, плакат-газета </t>
  </si>
  <si>
    <t>А3 вертикальный
(299х409мм)</t>
  </si>
  <si>
    <t>Итого:</t>
  </si>
  <si>
    <t>Да</t>
  </si>
  <si>
    <t xml:space="preserve">Обязательное условие - 100% постоплата размещения в течении 5 банковских дней с даты подписания акта сторонами. </t>
  </si>
  <si>
    <t>Продукт 1 50%, Продукт 4 50%</t>
  </si>
  <si>
    <t>Продукт 2 100%</t>
  </si>
  <si>
    <t>Продукт 3 100%</t>
  </si>
  <si>
    <t>159 вагонов (1-3-5 вагоны Московская, 2-4 вагоны Автозаводская)</t>
  </si>
  <si>
    <t>Стоимость должна включать согласование макетов с Митрополитеном</t>
  </si>
  <si>
    <t>189 вагонов (2-3-4 вагоны Московская, 2-3-4 вагоны Автозаводская)</t>
  </si>
  <si>
    <t>Приложение №1 к Приглашению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</si>
</sst>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[$BYN]_-;\-* #,##0.00\ [$BYN]_-;_-* &quot;-&quot;??\ [$BYN]_-;_-@_-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2"/>
      <color theme="1"/>
      <name val="Arial Narrow"/>
      <family val="2"/>
      <charset val="204"/>
    </font>
    <font>
      <sz val="12"/>
      <name val="Arial Narrow"/>
      <family val="2"/>
      <charset val="204"/>
    </font>
    <font>
      <sz val="8"/>
      <name val="Calibri"/>
      <family val="2"/>
      <charset val="204"/>
      <scheme val="minor"/>
    </font>
    <font>
      <b/>
      <sz val="12"/>
      <color theme="1"/>
      <name val="Arial Narrow"/>
      <family val="2"/>
      <charset val="204"/>
    </font>
    <font>
      <sz val="12"/>
      <color rgb="FFFF0000"/>
      <name val="Arial Narrow"/>
      <family val="2"/>
      <charset val="204"/>
    </font>
    <font>
      <sz val="10"/>
      <name val="Arial Cyr"/>
      <charset val="204"/>
    </font>
    <font>
      <sz val="12"/>
      <color rgb="FFEE0000"/>
      <name val="Arial Narrow"/>
      <family val="2"/>
      <charset val="204"/>
    </font>
    <font>
      <b/>
      <sz val="12"/>
      <color rgb="FFFF0000"/>
      <name val="Arial Narrow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2" fillId="0" borderId="0"/>
    <xf numFmtId="0" fontId="1" fillId="0" borderId="0"/>
    <xf numFmtId="0" fontId="3" fillId="0" borderId="0"/>
    <xf numFmtId="0" fontId="9" fillId="0" borderId="0"/>
    <xf numFmtId="0" fontId="1" fillId="0" borderId="0"/>
  </cellStyleXfs>
  <cellXfs count="28">
    <xf numFmtId="0" fontId="0" fillId="0" borderId="0" xfId="0"/>
    <xf numFmtId="0" fontId="4" fillId="0" borderId="0" xfId="1" applyFont="1"/>
    <xf numFmtId="0" fontId="4" fillId="0" borderId="0" xfId="1" applyFont="1" applyAlignment="1">
      <alignment horizontal="center" vertical="center" wrapText="1"/>
    </xf>
    <xf numFmtId="0" fontId="4" fillId="0" borderId="0" xfId="1" applyFont="1" applyAlignment="1">
      <alignment wrapText="1"/>
    </xf>
    <xf numFmtId="0" fontId="8" fillId="0" borderId="0" xfId="1" applyFont="1" applyAlignment="1">
      <alignment wrapText="1"/>
    </xf>
    <xf numFmtId="2" fontId="4" fillId="2" borderId="0" xfId="1" applyNumberFormat="1" applyFont="1" applyFill="1" applyAlignment="1">
      <alignment horizontal="center" vertical="center" wrapText="1"/>
    </xf>
    <xf numFmtId="0" fontId="4" fillId="0" borderId="0" xfId="1" applyFont="1" applyAlignment="1">
      <alignment horizontal="left" vertical="top" wrapText="1"/>
    </xf>
    <xf numFmtId="10" fontId="4" fillId="0" borderId="0" xfId="1" applyNumberFormat="1" applyFont="1" applyAlignment="1">
      <alignment wrapText="1"/>
    </xf>
    <xf numFmtId="0" fontId="4" fillId="2" borderId="0" xfId="0" applyFont="1" applyFill="1" applyAlignment="1">
      <alignment horizontal="center" vertical="center" wrapText="1"/>
    </xf>
    <xf numFmtId="14" fontId="5" fillId="0" borderId="0" xfId="2" applyNumberFormat="1" applyFont="1" applyAlignment="1">
      <alignment horizontal="center" vertical="center"/>
    </xf>
    <xf numFmtId="0" fontId="5" fillId="2" borderId="0" xfId="0" applyFont="1" applyFill="1" applyAlignment="1">
      <alignment horizontal="center" vertical="center" wrapText="1"/>
    </xf>
    <xf numFmtId="0" fontId="10" fillId="0" borderId="0" xfId="0" applyFont="1" applyAlignment="1">
      <alignment vertical="center" wrapText="1"/>
    </xf>
    <xf numFmtId="164" fontId="5" fillId="0" borderId="1" xfId="1" applyNumberFormat="1" applyFont="1" applyBorder="1" applyAlignment="1">
      <alignment horizontal="center" vertical="center" wrapText="1"/>
    </xf>
    <xf numFmtId="164" fontId="5" fillId="0" borderId="2" xfId="1" applyNumberFormat="1" applyFont="1" applyBorder="1" applyAlignment="1">
      <alignment horizontal="center" vertical="center" wrapText="1"/>
    </xf>
    <xf numFmtId="164" fontId="5" fillId="0" borderId="3" xfId="1" applyNumberFormat="1" applyFont="1" applyBorder="1" applyAlignment="1">
      <alignment horizontal="center" vertical="center" wrapText="1"/>
    </xf>
    <xf numFmtId="0" fontId="4" fillId="2" borderId="1" xfId="1" applyFont="1" applyFill="1" applyBorder="1" applyAlignment="1">
      <alignment vertical="center" wrapText="1"/>
    </xf>
    <xf numFmtId="0" fontId="4" fillId="2" borderId="2" xfId="0" applyFont="1" applyFill="1" applyBorder="1" applyAlignment="1">
      <alignment horizontal="center" vertical="center" wrapText="1"/>
    </xf>
    <xf numFmtId="14" fontId="5" fillId="0" borderId="2" xfId="2" applyNumberFormat="1" applyFont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 wrapText="1"/>
    </xf>
    <xf numFmtId="0" fontId="4" fillId="0" borderId="3" xfId="1" applyFont="1" applyBorder="1" applyAlignment="1">
      <alignment horizontal="center" vertical="center" wrapText="1"/>
    </xf>
    <xf numFmtId="0" fontId="7" fillId="3" borderId="1" xfId="1" applyFont="1" applyFill="1" applyBorder="1" applyAlignment="1">
      <alignment horizontal="center" vertical="center" wrapText="1"/>
    </xf>
    <xf numFmtId="0" fontId="7" fillId="3" borderId="2" xfId="1" applyFont="1" applyFill="1" applyBorder="1" applyAlignment="1">
      <alignment horizontal="center" vertical="center" wrapText="1"/>
    </xf>
    <xf numFmtId="0" fontId="7" fillId="3" borderId="3" xfId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vertical="center" wrapText="1"/>
    </xf>
    <xf numFmtId="0" fontId="4" fillId="0" borderId="0" xfId="1" applyFont="1" applyAlignment="1">
      <alignment horizontal="left" vertical="top" wrapText="1"/>
    </xf>
    <xf numFmtId="49" fontId="4" fillId="0" borderId="0" xfId="1" applyNumberFormat="1" applyFont="1" applyAlignment="1">
      <alignment horizontal="left" vertical="top" wrapText="1"/>
    </xf>
    <xf numFmtId="0" fontId="8" fillId="0" borderId="0" xfId="1" applyFont="1" applyAlignment="1">
      <alignment horizontal="left" vertical="top" wrapText="1"/>
    </xf>
    <xf numFmtId="0" fontId="11" fillId="0" borderId="0" xfId="1" applyFont="1" applyAlignment="1">
      <alignment horizontal="right" vertical="center" wrapText="1"/>
    </xf>
  </cellXfs>
  <cellStyles count="6">
    <cellStyle name="Normal_Elle schedule Feb 21" xfId="3"/>
    <cellStyle name="Обычный" xfId="0" builtinId="0"/>
    <cellStyle name="Обычный 2" xfId="1"/>
    <cellStyle name="Обычный 2 2 3 2 2 2 2" xfId="2"/>
    <cellStyle name="Обычный 2_Трастбанк_ООН_июнь_17 05 13" xfId="4"/>
    <cellStyle name="Обычный 6 4 6" xfId="5"/>
  </cellStyles>
  <dxfs count="0"/>
  <tableStyles count="0" defaultTableStyle="TableStyleMedium2" defaultPivotStyle="PivotStyleLight16"/>
  <colors>
    <mruColors>
      <color rgb="FFCCFFCC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3"/>
  <sheetViews>
    <sheetView showGridLines="0" tabSelected="1" topLeftCell="B1" zoomScale="80" zoomScaleNormal="80" workbookViewId="0">
      <selection activeCell="E7" sqref="E7"/>
    </sheetView>
  </sheetViews>
  <sheetFormatPr defaultColWidth="9.140625" defaultRowHeight="15.75" x14ac:dyDescent="0.25"/>
  <cols>
    <col min="1" max="1" width="2.85546875" style="1" customWidth="1"/>
    <col min="2" max="2" width="19.5703125" style="1" customWidth="1"/>
    <col min="3" max="3" width="19.28515625" style="3" customWidth="1"/>
    <col min="4" max="4" width="37.5703125" style="3" customWidth="1"/>
    <col min="5" max="5" width="15" style="3" bestFit="1" customWidth="1"/>
    <col min="6" max="6" width="13.42578125" style="3" customWidth="1"/>
    <col min="7" max="7" width="9.5703125" style="3" bestFit="1" customWidth="1"/>
    <col min="8" max="8" width="53.42578125" style="3" customWidth="1"/>
    <col min="9" max="9" width="23.140625" style="3" customWidth="1"/>
    <col min="10" max="12" width="15.42578125" style="3" customWidth="1"/>
    <col min="13" max="13" width="4.7109375" style="1" customWidth="1"/>
    <col min="14" max="16384" width="9.140625" style="1"/>
  </cols>
  <sheetData>
    <row r="1" spans="1:14" x14ac:dyDescent="0.25">
      <c r="B1" s="1" t="s">
        <v>23</v>
      </c>
    </row>
    <row r="4" spans="1:14" ht="16.5" thickBot="1" x14ac:dyDescent="0.3">
      <c r="D4" s="4"/>
      <c r="E4" s="4"/>
      <c r="F4" s="4"/>
      <c r="G4" s="4"/>
      <c r="J4" s="7"/>
    </row>
    <row r="5" spans="1:14" ht="63.75" thickBot="1" x14ac:dyDescent="0.3">
      <c r="B5" s="20" t="s">
        <v>0</v>
      </c>
      <c r="C5" s="21" t="s">
        <v>4</v>
      </c>
      <c r="D5" s="21" t="s">
        <v>5</v>
      </c>
      <c r="E5" s="21" t="s">
        <v>6</v>
      </c>
      <c r="F5" s="21" t="s">
        <v>7</v>
      </c>
      <c r="G5" s="21" t="s">
        <v>8</v>
      </c>
      <c r="H5" s="21" t="s">
        <v>9</v>
      </c>
      <c r="I5" s="21" t="s">
        <v>3</v>
      </c>
      <c r="J5" s="21" t="s">
        <v>10</v>
      </c>
      <c r="K5" s="21" t="s">
        <v>2</v>
      </c>
      <c r="L5" s="22" t="s">
        <v>1</v>
      </c>
    </row>
    <row r="6" spans="1:14" ht="32.25" thickBot="1" x14ac:dyDescent="0.3">
      <c r="B6" s="15" t="s">
        <v>12</v>
      </c>
      <c r="C6" s="16" t="s">
        <v>13</v>
      </c>
      <c r="D6" s="16" t="s">
        <v>17</v>
      </c>
      <c r="E6" s="17">
        <v>45938</v>
      </c>
      <c r="F6" s="17">
        <v>45951</v>
      </c>
      <c r="G6" s="18">
        <f t="shared" ref="G6:G7" si="0">F6-E6+1</f>
        <v>14</v>
      </c>
      <c r="H6" s="23" t="s">
        <v>20</v>
      </c>
      <c r="I6" s="19" t="s">
        <v>15</v>
      </c>
      <c r="J6" s="14"/>
      <c r="K6" s="13">
        <f>ROUND(J6*0.2,2)</f>
        <v>0</v>
      </c>
      <c r="L6" s="14">
        <f>ROUND(J6+K6,2)</f>
        <v>0</v>
      </c>
    </row>
    <row r="7" spans="1:14" ht="32.25" thickBot="1" x14ac:dyDescent="0.3">
      <c r="B7" s="15" t="s">
        <v>12</v>
      </c>
      <c r="C7" s="16" t="s">
        <v>13</v>
      </c>
      <c r="D7" s="16" t="s">
        <v>18</v>
      </c>
      <c r="E7" s="17">
        <v>45967</v>
      </c>
      <c r="F7" s="17">
        <v>45980</v>
      </c>
      <c r="G7" s="18">
        <f t="shared" si="0"/>
        <v>14</v>
      </c>
      <c r="H7" s="23" t="s">
        <v>22</v>
      </c>
      <c r="I7" s="19" t="s">
        <v>15</v>
      </c>
      <c r="J7" s="14"/>
      <c r="K7" s="13">
        <f t="shared" ref="K7" si="1">ROUND(J7*0.2,2)</f>
        <v>0</v>
      </c>
      <c r="L7" s="14">
        <f t="shared" ref="L7" si="2">ROUND(J7+K7,2)</f>
        <v>0</v>
      </c>
    </row>
    <row r="8" spans="1:14" ht="32.25" thickBot="1" x14ac:dyDescent="0.3">
      <c r="B8" s="15" t="s">
        <v>12</v>
      </c>
      <c r="C8" s="16" t="s">
        <v>13</v>
      </c>
      <c r="D8" s="16" t="s">
        <v>19</v>
      </c>
      <c r="E8" s="17">
        <v>46000</v>
      </c>
      <c r="F8" s="17">
        <v>46013</v>
      </c>
      <c r="G8" s="18">
        <f t="shared" ref="G8" si="3">F8-E8+1</f>
        <v>14</v>
      </c>
      <c r="H8" s="23" t="s">
        <v>20</v>
      </c>
      <c r="I8" s="19" t="s">
        <v>15</v>
      </c>
      <c r="J8" s="14"/>
      <c r="K8" s="13">
        <f t="shared" ref="K8" si="4">ROUND(J8*0.2,2)</f>
        <v>0</v>
      </c>
      <c r="L8" s="14">
        <f t="shared" ref="L8" si="5">ROUND(J8+K8,2)</f>
        <v>0</v>
      </c>
    </row>
    <row r="9" spans="1:14" ht="4.1500000000000004" customHeight="1" thickBot="1" x14ac:dyDescent="0.3">
      <c r="A9" s="8"/>
      <c r="B9" s="8"/>
      <c r="C9" s="8"/>
      <c r="D9" s="8"/>
      <c r="E9" s="9"/>
      <c r="F9" s="9"/>
      <c r="G9" s="10"/>
      <c r="H9" s="11"/>
      <c r="I9" s="2"/>
      <c r="J9" s="2"/>
      <c r="K9" s="2"/>
      <c r="L9" s="2"/>
      <c r="M9" s="2"/>
      <c r="N9" s="2"/>
    </row>
    <row r="10" spans="1:14" ht="16.5" thickBot="1" x14ac:dyDescent="0.3">
      <c r="C10" s="26" t="s">
        <v>21</v>
      </c>
      <c r="D10" s="26"/>
      <c r="E10" s="26"/>
      <c r="F10" s="26"/>
      <c r="G10" s="26"/>
      <c r="H10" s="26"/>
      <c r="I10" s="27" t="s">
        <v>14</v>
      </c>
      <c r="J10" s="12">
        <f>SUM(J6:J9)</f>
        <v>0</v>
      </c>
      <c r="K10" s="12">
        <f>SUM(K6:K9)</f>
        <v>0</v>
      </c>
      <c r="L10" s="12">
        <f>SUM(L6:L9)</f>
        <v>0</v>
      </c>
    </row>
    <row r="11" spans="1:14" x14ac:dyDescent="0.25">
      <c r="C11" s="4"/>
      <c r="D11" s="4"/>
      <c r="E11" s="4"/>
      <c r="F11" s="4"/>
      <c r="G11" s="4"/>
      <c r="H11" s="4"/>
      <c r="I11" s="4"/>
    </row>
    <row r="12" spans="1:14" x14ac:dyDescent="0.25">
      <c r="C12" s="26" t="s">
        <v>16</v>
      </c>
      <c r="D12" s="26"/>
      <c r="E12" s="26"/>
      <c r="F12" s="26"/>
      <c r="G12" s="26"/>
      <c r="H12" s="26"/>
      <c r="I12" s="26"/>
    </row>
    <row r="13" spans="1:14" x14ac:dyDescent="0.25">
      <c r="C13" s="26" t="s">
        <v>11</v>
      </c>
      <c r="D13" s="26"/>
      <c r="E13" s="26"/>
      <c r="F13" s="26"/>
      <c r="G13" s="26"/>
      <c r="H13" s="26"/>
      <c r="I13" s="26"/>
    </row>
    <row r="14" spans="1:14" x14ac:dyDescent="0.25">
      <c r="C14" s="6"/>
      <c r="D14" s="6"/>
      <c r="E14" s="6"/>
      <c r="F14" s="6"/>
      <c r="G14" s="6"/>
      <c r="H14" s="6"/>
      <c r="I14" s="6"/>
    </row>
    <row r="15" spans="1:14" x14ac:dyDescent="0.25">
      <c r="C15" s="24"/>
      <c r="D15" s="24"/>
      <c r="E15" s="24"/>
      <c r="F15" s="24"/>
      <c r="G15" s="24"/>
      <c r="H15" s="24"/>
      <c r="I15" s="24"/>
    </row>
    <row r="16" spans="1:14" x14ac:dyDescent="0.25">
      <c r="C16" s="24"/>
      <c r="D16" s="24"/>
      <c r="E16" s="24"/>
      <c r="F16" s="24"/>
      <c r="G16" s="24"/>
      <c r="H16" s="24"/>
      <c r="I16" s="24"/>
      <c r="J16" s="5"/>
    </row>
    <row r="17" spans="3:9" x14ac:dyDescent="0.25">
      <c r="C17" s="24"/>
      <c r="D17" s="24"/>
      <c r="E17" s="24"/>
      <c r="F17" s="24"/>
      <c r="G17" s="24"/>
      <c r="H17" s="24"/>
      <c r="I17" s="24"/>
    </row>
    <row r="18" spans="3:9" x14ac:dyDescent="0.25">
      <c r="C18" s="24"/>
      <c r="D18" s="24"/>
      <c r="E18" s="24"/>
      <c r="F18" s="24"/>
      <c r="G18" s="24"/>
      <c r="H18" s="24"/>
      <c r="I18" s="24"/>
    </row>
    <row r="19" spans="3:9" x14ac:dyDescent="0.25">
      <c r="C19" s="24"/>
      <c r="D19" s="24"/>
      <c r="E19" s="24"/>
      <c r="F19" s="24"/>
      <c r="G19" s="24"/>
      <c r="H19" s="24"/>
      <c r="I19" s="24"/>
    </row>
    <row r="20" spans="3:9" x14ac:dyDescent="0.25">
      <c r="C20" s="25"/>
      <c r="D20" s="25"/>
      <c r="E20" s="25"/>
      <c r="F20" s="25"/>
      <c r="G20" s="25"/>
      <c r="H20" s="25"/>
      <c r="I20" s="25"/>
    </row>
    <row r="21" spans="3:9" x14ac:dyDescent="0.25">
      <c r="C21" s="25"/>
      <c r="D21" s="25"/>
      <c r="E21" s="25"/>
      <c r="F21" s="25"/>
      <c r="G21" s="25"/>
      <c r="H21" s="25"/>
      <c r="I21" s="25"/>
    </row>
    <row r="23" spans="3:9" x14ac:dyDescent="0.25">
      <c r="C23" s="24"/>
      <c r="D23" s="24"/>
      <c r="E23" s="24"/>
      <c r="F23" s="24"/>
      <c r="G23" s="24"/>
      <c r="H23" s="24"/>
      <c r="I23" s="24"/>
    </row>
  </sheetData>
  <mergeCells count="11">
    <mergeCell ref="C10:H10"/>
    <mergeCell ref="C23:I23"/>
    <mergeCell ref="C17:I17"/>
    <mergeCell ref="C18:I18"/>
    <mergeCell ref="C19:I19"/>
    <mergeCell ref="C20:I20"/>
    <mergeCell ref="C12:I12"/>
    <mergeCell ref="C13:I13"/>
    <mergeCell ref="C15:I15"/>
    <mergeCell ref="C16:I16"/>
    <mergeCell ref="C21:I21"/>
  </mergeCells>
  <phoneticPr fontId="6" type="noConversion"/>
  <pageMargins left="0.23622047244094491" right="0.23622047244094491" top="0.74803149606299213" bottom="0.74803149606299213" header="0.31496062992125984" footer="0.31496062992125984"/>
  <pageSetup paperSize="9" scale="4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-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Kobylyanskaya_E</dc:creator>
  <cp:lastModifiedBy>Аксёнова Светлана</cp:lastModifiedBy>
  <dcterms:created xsi:type="dcterms:W3CDTF">2019-02-18T14:32:59Z</dcterms:created>
  <dcterms:modified xsi:type="dcterms:W3CDTF">2025-09-16T05:09:41Z</dcterms:modified>
</cp:coreProperties>
</file>